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léo\AppData\Local\Microsoft\Windows\INetCache\Content.Outlook\93EPAROC\"/>
    </mc:Choice>
  </mc:AlternateContent>
  <xr:revisionPtr revIDLastSave="0" documentId="8_{4733EE5B-347A-46B5-AE23-AC030134F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Feuil1!$A$1:$AH$13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7" i="1" l="1"/>
  <c r="AH8" i="1"/>
  <c r="AH6" i="1"/>
  <c r="J10" i="1" l="1"/>
  <c r="H10" i="1"/>
  <c r="F10" i="1"/>
  <c r="AF10" i="1" l="1"/>
  <c r="AD10" i="1"/>
  <c r="AB10" i="1"/>
  <c r="Z10" i="1"/>
  <c r="X10" i="1"/>
  <c r="V10" i="1"/>
  <c r="T10" i="1"/>
  <c r="R10" i="1"/>
  <c r="P10" i="1"/>
  <c r="N10" i="1"/>
  <c r="L10" i="1"/>
  <c r="D12" i="1" l="1"/>
  <c r="E7" i="1"/>
  <c r="AA7" i="1" l="1"/>
  <c r="K7" i="1"/>
  <c r="Y7" i="1"/>
  <c r="G7" i="1"/>
  <c r="AE7" i="1"/>
  <c r="W7" i="1"/>
  <c r="S7" i="1"/>
  <c r="Q7" i="1"/>
  <c r="O7" i="1"/>
  <c r="U7" i="1"/>
  <c r="AG7" i="1"/>
  <c r="AC7" i="1"/>
  <c r="M7" i="1"/>
  <c r="E6" i="1"/>
  <c r="E8" i="1"/>
  <c r="G8" i="1" s="1"/>
  <c r="AG6" i="1" l="1"/>
  <c r="Y6" i="1"/>
  <c r="Q6" i="1"/>
  <c r="O6" i="1"/>
  <c r="AC6" i="1"/>
  <c r="M6" i="1"/>
  <c r="K6" i="1"/>
  <c r="G6" i="1"/>
  <c r="AE6" i="1"/>
  <c r="W6" i="1"/>
  <c r="U6" i="1"/>
  <c r="AA6" i="1"/>
  <c r="S6" i="1"/>
  <c r="I6" i="1"/>
  <c r="I8" i="1"/>
  <c r="AA8" i="1"/>
  <c r="AE8" i="1"/>
  <c r="K8" i="1"/>
  <c r="AG8" i="1"/>
  <c r="U8" i="1"/>
  <c r="Q8" i="1"/>
  <c r="AC8" i="1"/>
  <c r="Y8" i="1"/>
  <c r="M8" i="1"/>
  <c r="W8" i="1"/>
  <c r="S8" i="1"/>
  <c r="O8" i="1"/>
  <c r="E10" i="1"/>
  <c r="I7" i="1"/>
  <c r="C10" i="1"/>
  <c r="D10" i="1"/>
  <c r="B10" i="1"/>
  <c r="D13" i="1" l="1"/>
  <c r="U10" i="1"/>
  <c r="B12" i="1"/>
  <c r="S10" i="1"/>
  <c r="AE10" i="1"/>
  <c r="AG10" i="1"/>
  <c r="AC10" i="1"/>
  <c r="M10" i="1"/>
  <c r="AA10" i="1"/>
  <c r="Y10" i="1"/>
  <c r="W10" i="1"/>
  <c r="Q10" i="1"/>
  <c r="O10" i="1"/>
  <c r="G10" i="1"/>
  <c r="I10" i="1"/>
  <c r="K10" i="1"/>
  <c r="B13" i="1"/>
</calcChain>
</file>

<file path=xl/sharedStrings.xml><?xml version="1.0" encoding="utf-8"?>
<sst xmlns="http://schemas.openxmlformats.org/spreadsheetml/2006/main" count="32" uniqueCount="30">
  <si>
    <t>TOTAL</t>
  </si>
  <si>
    <t>Blancs</t>
  </si>
  <si>
    <t>Nuls</t>
  </si>
  <si>
    <t>Suffrages exprimés</t>
  </si>
  <si>
    <t>égal</t>
  </si>
  <si>
    <t>Contrôle nombre de votants</t>
  </si>
  <si>
    <t>Contrôle suffrages exprimés</t>
  </si>
  <si>
    <t>BUREAU N°</t>
  </si>
  <si>
    <t>Nbre par enveloppe</t>
  </si>
  <si>
    <t>Nombre d'électeurs inscrits</t>
  </si>
  <si>
    <r>
      <rPr>
        <b/>
        <sz val="16"/>
        <color theme="1"/>
        <rFont val="Calibri"/>
        <family val="2"/>
        <scheme val="minor"/>
      </rPr>
      <t>LE ROURET</t>
    </r>
    <r>
      <rPr>
        <sz val="12"/>
        <color theme="1"/>
        <rFont val="Calibri"/>
        <family val="2"/>
        <scheme val="minor"/>
      </rPr>
      <t xml:space="preserve">
Tour 1 des élections législatives françaises • Dimanche 12 juin 2022</t>
    </r>
  </si>
  <si>
    <t xml:space="preserve">Candidat 1
Marie-José VALLADE </t>
  </si>
  <si>
    <t>Candidat 2
Arnaud DELCASSE</t>
  </si>
  <si>
    <t>Candidat 3
Eric PAUGET</t>
  </si>
  <si>
    <t>Candidat 4
Arthur MEYER-ABBATUCCI</t>
  </si>
  <si>
    <t>Candidat 5
Yassin-Faïsa BELGUECHI</t>
  </si>
  <si>
    <t>Candidat 6
Eric MELE</t>
  </si>
  <si>
    <t xml:space="preserve">Candidat 7
Audrey MARIUS </t>
  </si>
  <si>
    <t>Candidat 8
Axel HVIDSTEN</t>
  </si>
  <si>
    <t>Candidat 9
Laurie FEBVAY</t>
  </si>
  <si>
    <t>Candidat 10
Megane PARGAUD</t>
  </si>
  <si>
    <t>Candidat 11
Tanguy CORNEC</t>
  </si>
  <si>
    <t>Candidat 12
Bérengère HUMBERT</t>
  </si>
  <si>
    <t>Candidat 13
Stanislas MARECHAL</t>
  </si>
  <si>
    <t>Candidat 14
Christian PETARD</t>
  </si>
  <si>
    <t>BUREAU n°1</t>
  </si>
  <si>
    <t>BUREAU n°2</t>
  </si>
  <si>
    <t>BUREAU n°3</t>
  </si>
  <si>
    <t>CENTRAL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</si>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</sst>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10" fontId="0" fillId="0" borderId="1" xfId="0" applyNumberForma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0" fontId="1" fillId="3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view="pageBreakPreview" zoomScaleNormal="40" zoomScaleSheetLayoutView="100" workbookViewId="0">
      <pane xSplit="1" topLeftCell="B1" activePane="topRight" state="frozen"/>
      <selection pane="topRight" activeCell="C3" sqref="C3"/>
    </sheetView>
  </sheetViews>
  <sheetFormatPr baseColWidth="10" defaultColWidth="11.5703125" defaultRowHeight="15" x14ac:dyDescent="0.25"/>
  <cols>
    <col min="1" max="1" width="33.7109375" style="3" customWidth="1"/>
    <col min="2" max="4" width="10.42578125" style="3" customWidth="1"/>
    <col min="5" max="5" width="11.42578125" style="3" customWidth="1"/>
    <col min="6" max="9" width="11.5703125" style="3" customWidth="1"/>
    <col min="10" max="16384" width="11.5703125" style="3"/>
  </cols>
  <sheetData>
    <row r="1" spans="1:34" ht="48.6" customHeight="1" thickBot="1" x14ac:dyDescent="0.3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 t="s">
        <v>10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</row>
    <row r="2" spans="1:34" ht="15" customHeight="1" x14ac:dyDescent="0.25">
      <c r="A2" s="4"/>
      <c r="B2" s="5"/>
      <c r="C2" s="5"/>
      <c r="D2" s="5"/>
      <c r="E2" s="5"/>
      <c r="F2" s="5"/>
      <c r="G2" s="5"/>
      <c r="H2" s="5"/>
      <c r="I2" s="5"/>
    </row>
    <row r="3" spans="1:34" ht="15" customHeight="1" x14ac:dyDescent="0.25">
      <c r="A3" s="4"/>
      <c r="B3" s="6" t="s">
        <v>7</v>
      </c>
      <c r="C3" s="1" t="s">
        <v>28</v>
      </c>
      <c r="D3" s="5"/>
      <c r="E3" s="7" t="s">
        <v>9</v>
      </c>
      <c r="F3" s="8"/>
      <c r="G3" s="2" t="s">
        <v>29</v>
      </c>
      <c r="H3" s="5"/>
      <c r="I3" s="5"/>
    </row>
    <row r="5" spans="1:34" ht="36" customHeight="1" x14ac:dyDescent="0.25">
      <c r="B5" s="9" t="s">
        <v>8</v>
      </c>
      <c r="C5" s="9" t="s">
        <v>1</v>
      </c>
      <c r="D5" s="9" t="s">
        <v>2</v>
      </c>
      <c r="E5" s="9" t="s">
        <v>3</v>
      </c>
      <c r="F5" s="20" t="s">
        <v>11</v>
      </c>
      <c r="G5" s="21"/>
      <c r="H5" s="20" t="s">
        <v>12</v>
      </c>
      <c r="I5" s="21"/>
      <c r="J5" s="20" t="s">
        <v>13</v>
      </c>
      <c r="K5" s="21"/>
      <c r="L5" s="20" t="s">
        <v>14</v>
      </c>
      <c r="M5" s="21"/>
      <c r="N5" s="20" t="s">
        <v>15</v>
      </c>
      <c r="O5" s="21"/>
      <c r="P5" s="20" t="s">
        <v>16</v>
      </c>
      <c r="Q5" s="21"/>
      <c r="R5" s="20" t="s">
        <v>17</v>
      </c>
      <c r="S5" s="21"/>
      <c r="T5" s="20" t="s">
        <v>18</v>
      </c>
      <c r="U5" s="21"/>
      <c r="V5" s="20" t="s">
        <v>19</v>
      </c>
      <c r="W5" s="21"/>
      <c r="X5" s="20" t="s">
        <v>20</v>
      </c>
      <c r="Y5" s="21"/>
      <c r="Z5" s="20" t="s">
        <v>21</v>
      </c>
      <c r="AA5" s="21"/>
      <c r="AB5" s="20" t="s">
        <v>22</v>
      </c>
      <c r="AC5" s="21"/>
      <c r="AD5" s="20" t="s">
        <v>23</v>
      </c>
      <c r="AE5" s="21"/>
      <c r="AF5" s="20" t="s">
        <v>24</v>
      </c>
      <c r="AG5" s="21"/>
    </row>
    <row r="6" spans="1:34" x14ac:dyDescent="0.25">
      <c r="A6" s="8" t="s">
        <v>25</v>
      </c>
      <c r="B6" s="2">
        <v>540</v>
      </c>
      <c r="C6" s="2">
        <v>2</v>
      </c>
      <c r="D6" s="2">
        <v>0</v>
      </c>
      <c r="E6" s="10">
        <f>B6-C6-D6</f>
        <v>538</v>
      </c>
      <c r="F6" s="2">
        <v>16</v>
      </c>
      <c r="G6" s="11">
        <f>F6/E6</f>
        <v>2.9739776951672861E-2</v>
      </c>
      <c r="H6" s="2">
        <v>14</v>
      </c>
      <c r="I6" s="11">
        <f>H6/E6</f>
        <v>2.6022304832713755E-2</v>
      </c>
      <c r="J6" s="2">
        <v>94</v>
      </c>
      <c r="K6" s="11">
        <f>J6/E6</f>
        <v>0.17472118959107807</v>
      </c>
      <c r="L6" s="2">
        <v>107</v>
      </c>
      <c r="M6" s="11">
        <f>L6/E6</f>
        <v>0.19888475836431227</v>
      </c>
      <c r="N6" s="2">
        <v>0</v>
      </c>
      <c r="O6" s="11">
        <f>N6/E6</f>
        <v>0</v>
      </c>
      <c r="P6" s="2">
        <v>150</v>
      </c>
      <c r="Q6" s="11">
        <f>P6/E6</f>
        <v>0.27881040892193309</v>
      </c>
      <c r="R6" s="2">
        <v>31</v>
      </c>
      <c r="S6" s="11">
        <f>R6/E6</f>
        <v>5.7620817843866169E-2</v>
      </c>
      <c r="T6" s="2">
        <v>14</v>
      </c>
      <c r="U6" s="11">
        <f>T6/E6</f>
        <v>2.6022304832713755E-2</v>
      </c>
      <c r="V6" s="2">
        <v>10</v>
      </c>
      <c r="W6" s="11">
        <f>V6/E6</f>
        <v>1.858736059479554E-2</v>
      </c>
      <c r="X6" s="2">
        <v>2</v>
      </c>
      <c r="Y6" s="11">
        <f>X6/E6</f>
        <v>3.7174721189591076E-3</v>
      </c>
      <c r="Z6" s="2">
        <v>86</v>
      </c>
      <c r="AA6" s="11">
        <f>Z6/E6</f>
        <v>0.15985130111524162</v>
      </c>
      <c r="AB6" s="2">
        <v>4</v>
      </c>
      <c r="AC6" s="11">
        <f>AB6/E6</f>
        <v>7.4349442379182153E-3</v>
      </c>
      <c r="AD6" s="2">
        <v>10</v>
      </c>
      <c r="AE6" s="11">
        <f>AD6/E6</f>
        <v>1.858736059479554E-2</v>
      </c>
      <c r="AF6" s="2">
        <v>0</v>
      </c>
      <c r="AG6" s="11">
        <f>AF6/E6</f>
        <v>0</v>
      </c>
      <c r="AH6" s="3">
        <f>F6+H6+J6+L6+N6+P6+R6+T6+V6+X6+Z6+AB6+AD6+AF6</f>
        <v>538</v>
      </c>
    </row>
    <row r="7" spans="1:34" x14ac:dyDescent="0.25">
      <c r="A7" s="8" t="s">
        <v>26</v>
      </c>
      <c r="B7" s="2">
        <v>577</v>
      </c>
      <c r="C7" s="2">
        <v>10</v>
      </c>
      <c r="D7" s="2">
        <v>1</v>
      </c>
      <c r="E7" s="10">
        <f>B7-C7-D7</f>
        <v>566</v>
      </c>
      <c r="F7" s="2">
        <v>19</v>
      </c>
      <c r="G7" s="11">
        <f>F7/E7</f>
        <v>3.3568904593639579E-2</v>
      </c>
      <c r="H7" s="2">
        <v>12</v>
      </c>
      <c r="I7" s="11">
        <f t="shared" ref="I7:I8" si="0">H7/E7</f>
        <v>2.1201413427561839E-2</v>
      </c>
      <c r="J7" s="2">
        <v>74</v>
      </c>
      <c r="K7" s="11">
        <f>J7/E7</f>
        <v>0.13074204946996468</v>
      </c>
      <c r="L7" s="2">
        <v>89</v>
      </c>
      <c r="M7" s="11">
        <f>L7/E7</f>
        <v>0.15724381625441697</v>
      </c>
      <c r="N7" s="2">
        <v>0</v>
      </c>
      <c r="O7" s="11">
        <f t="shared" ref="O7:O8" si="1">N7/E7</f>
        <v>0</v>
      </c>
      <c r="P7" s="2">
        <v>196</v>
      </c>
      <c r="Q7" s="11">
        <f t="shared" ref="Q7:Q8" si="2">P7/E7</f>
        <v>0.3462897526501767</v>
      </c>
      <c r="R7" s="2">
        <v>53</v>
      </c>
      <c r="S7" s="11">
        <f t="shared" ref="S7:S8" si="3">R7/E7</f>
        <v>9.3639575971731448E-2</v>
      </c>
      <c r="T7" s="2">
        <v>7</v>
      </c>
      <c r="U7" s="11">
        <f t="shared" ref="U7:U8" si="4">T7/E7</f>
        <v>1.2367491166077738E-2</v>
      </c>
      <c r="V7" s="2">
        <v>6</v>
      </c>
      <c r="W7" s="11">
        <f t="shared" ref="W7:W8" si="5">V7/E7</f>
        <v>1.0600706713780919E-2</v>
      </c>
      <c r="X7" s="2">
        <v>6</v>
      </c>
      <c r="Y7" s="11">
        <f>X7/E7</f>
        <v>1.0600706713780919E-2</v>
      </c>
      <c r="Z7" s="2">
        <v>92</v>
      </c>
      <c r="AA7" s="11">
        <f t="shared" ref="AA7:AA8" si="6">Z7/E7</f>
        <v>0.16254416961130741</v>
      </c>
      <c r="AB7" s="2">
        <v>2</v>
      </c>
      <c r="AC7" s="11">
        <f>AB7/E7</f>
        <v>3.5335689045936395E-3</v>
      </c>
      <c r="AD7" s="2">
        <v>5</v>
      </c>
      <c r="AE7" s="11">
        <f t="shared" ref="AE7:AE8" si="7">AD7/E7</f>
        <v>8.8339222614840993E-3</v>
      </c>
      <c r="AF7" s="2">
        <v>5</v>
      </c>
      <c r="AG7" s="11">
        <f t="shared" ref="AG7:AG8" si="8">AF7/E7</f>
        <v>8.8339222614840993E-3</v>
      </c>
      <c r="AH7" s="3">
        <f t="shared" ref="AH7:AH8" si="9">F7+H7+J7+L7+N7+P7+R7+T7+V7+X7+Z7+AB7+AD7+AF7</f>
        <v>566</v>
      </c>
    </row>
    <row r="8" spans="1:34" x14ac:dyDescent="0.25">
      <c r="A8" s="8" t="s">
        <v>27</v>
      </c>
      <c r="B8" s="2">
        <v>558</v>
      </c>
      <c r="C8" s="2">
        <v>8</v>
      </c>
      <c r="D8" s="2">
        <v>1</v>
      </c>
      <c r="E8" s="10">
        <f t="shared" ref="E8" si="10">B8-C8-D8</f>
        <v>549</v>
      </c>
      <c r="F8" s="2">
        <v>21</v>
      </c>
      <c r="G8" s="11">
        <f t="shared" ref="G8" si="11">F8/E8</f>
        <v>3.825136612021858E-2</v>
      </c>
      <c r="H8" s="2">
        <v>21</v>
      </c>
      <c r="I8" s="11">
        <f t="shared" si="0"/>
        <v>3.825136612021858E-2</v>
      </c>
      <c r="J8" s="2">
        <v>73</v>
      </c>
      <c r="K8" s="11">
        <f t="shared" ref="K8" si="12">J8/E8</f>
        <v>0.13296903460837886</v>
      </c>
      <c r="L8" s="2">
        <v>96</v>
      </c>
      <c r="M8" s="11">
        <f t="shared" ref="M8" si="13">L8/E8</f>
        <v>0.17486338797814208</v>
      </c>
      <c r="N8" s="2">
        <v>0</v>
      </c>
      <c r="O8" s="11">
        <f t="shared" si="1"/>
        <v>0</v>
      </c>
      <c r="P8" s="2">
        <v>178</v>
      </c>
      <c r="Q8" s="11">
        <f t="shared" si="2"/>
        <v>0.32422586520947178</v>
      </c>
      <c r="R8" s="2">
        <v>52</v>
      </c>
      <c r="S8" s="11">
        <f t="shared" si="3"/>
        <v>9.4717668488160295E-2</v>
      </c>
      <c r="T8" s="2">
        <v>9</v>
      </c>
      <c r="U8" s="11">
        <f t="shared" si="4"/>
        <v>1.6393442622950821E-2</v>
      </c>
      <c r="V8" s="2">
        <v>5</v>
      </c>
      <c r="W8" s="11">
        <f t="shared" si="5"/>
        <v>9.1074681238615673E-3</v>
      </c>
      <c r="X8" s="2">
        <v>3</v>
      </c>
      <c r="Y8" s="11">
        <f t="shared" ref="Y8" si="14">X8/E8</f>
        <v>5.4644808743169399E-3</v>
      </c>
      <c r="Z8" s="2">
        <v>85</v>
      </c>
      <c r="AA8" s="11">
        <f t="shared" si="6"/>
        <v>0.15482695810564662</v>
      </c>
      <c r="AB8" s="2">
        <v>1</v>
      </c>
      <c r="AC8" s="11">
        <f t="shared" ref="AC8" si="15">AB8/E8</f>
        <v>1.8214936247723133E-3</v>
      </c>
      <c r="AD8" s="2">
        <v>5</v>
      </c>
      <c r="AE8" s="11">
        <f t="shared" si="7"/>
        <v>9.1074681238615673E-3</v>
      </c>
      <c r="AF8" s="2">
        <v>0</v>
      </c>
      <c r="AG8" s="11">
        <f t="shared" si="8"/>
        <v>0</v>
      </c>
      <c r="AH8" s="3">
        <f t="shared" si="9"/>
        <v>549</v>
      </c>
    </row>
    <row r="9" spans="1:34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4" x14ac:dyDescent="0.25">
      <c r="A10" s="12" t="s">
        <v>0</v>
      </c>
      <c r="B10" s="13">
        <f>SUM(B6:B8)</f>
        <v>1675</v>
      </c>
      <c r="C10" s="13">
        <f>SUM(C6:C8)</f>
        <v>20</v>
      </c>
      <c r="D10" s="13">
        <f>SUM(D6:D8)</f>
        <v>2</v>
      </c>
      <c r="E10" s="13">
        <f>SUM(E6:E8)</f>
        <v>1653</v>
      </c>
      <c r="F10" s="14">
        <f>SUM(F6:F8)</f>
        <v>56</v>
      </c>
      <c r="G10" s="15">
        <f>F10/E10</f>
        <v>3.3877797943133697E-2</v>
      </c>
      <c r="H10" s="14">
        <f>SUM(H6:H8)</f>
        <v>47</v>
      </c>
      <c r="I10" s="15">
        <f>H10/E10</f>
        <v>2.8433151845130067E-2</v>
      </c>
      <c r="J10" s="14">
        <f>SUM(J6:J8)</f>
        <v>241</v>
      </c>
      <c r="K10" s="15">
        <f>J10/E10</f>
        <v>0.14579552329098608</v>
      </c>
      <c r="L10" s="14">
        <f>SUM(L6:L8)</f>
        <v>292</v>
      </c>
      <c r="M10" s="15">
        <f>L10/E10</f>
        <v>0.17664851784633998</v>
      </c>
      <c r="N10" s="14">
        <f>SUM(N6:N8)</f>
        <v>0</v>
      </c>
      <c r="O10" s="15">
        <f>N10/E10</f>
        <v>0</v>
      </c>
      <c r="P10" s="14">
        <f>SUM(P6:P8)</f>
        <v>524</v>
      </c>
      <c r="Q10" s="15">
        <f>P10/E10</f>
        <v>0.31699939503932245</v>
      </c>
      <c r="R10" s="14">
        <f>SUM(R6:R8)</f>
        <v>136</v>
      </c>
      <c r="S10" s="15">
        <f>R10/E10</f>
        <v>8.22746521476104E-2</v>
      </c>
      <c r="T10" s="14">
        <f>SUM(T6:T8)</f>
        <v>30</v>
      </c>
      <c r="U10" s="15">
        <f>T10/E10</f>
        <v>1.8148820326678767E-2</v>
      </c>
      <c r="V10" s="14">
        <f>SUM(V6:V8)</f>
        <v>21</v>
      </c>
      <c r="W10" s="15">
        <f>V10/E10</f>
        <v>1.2704174228675136E-2</v>
      </c>
      <c r="X10" s="14">
        <f>SUM(X6:X8)</f>
        <v>11</v>
      </c>
      <c r="Y10" s="15">
        <f>X10/E10</f>
        <v>6.6545674531155478E-3</v>
      </c>
      <c r="Z10" s="14">
        <f>SUM(Z6:Z8)</f>
        <v>263</v>
      </c>
      <c r="AA10" s="15">
        <f>Z10/E10</f>
        <v>0.15910465819721717</v>
      </c>
      <c r="AB10" s="14">
        <f>SUM(AB6:AB8)</f>
        <v>7</v>
      </c>
      <c r="AC10" s="15">
        <f>AB10/E10</f>
        <v>4.2347247428917122E-3</v>
      </c>
      <c r="AD10" s="14">
        <f>SUM(AD6:AD8)</f>
        <v>20</v>
      </c>
      <c r="AE10" s="15">
        <f>AD10/E10</f>
        <v>1.2099213551119177E-2</v>
      </c>
      <c r="AF10" s="14">
        <f>SUM(AF6:AF8)</f>
        <v>5</v>
      </c>
      <c r="AG10" s="15">
        <f>AF10/E10</f>
        <v>3.0248033877797943E-3</v>
      </c>
    </row>
    <row r="11" spans="1:34" ht="21.6" customHeight="1" x14ac:dyDescent="0.25"/>
    <row r="12" spans="1:34" x14ac:dyDescent="0.25">
      <c r="A12" s="16" t="s">
        <v>6</v>
      </c>
      <c r="B12" s="16">
        <f>E10</f>
        <v>1653</v>
      </c>
      <c r="C12" s="16" t="s">
        <v>4</v>
      </c>
      <c r="D12" s="16">
        <f>F10+H10+J10+L10+N10+P10+R10+T10+V10+X10+Z10+AB10+AD10+AF10</f>
        <v>1653</v>
      </c>
    </row>
    <row r="13" spans="1:34" x14ac:dyDescent="0.25">
      <c r="A13" s="16" t="s">
        <v>5</v>
      </c>
      <c r="B13" s="16">
        <f>B10</f>
        <v>1675</v>
      </c>
      <c r="C13" s="16" t="s">
        <v>4</v>
      </c>
      <c r="D13" s="16">
        <f>C10+D10+F10+H10+J10+L10+N10+P10+R10+T10+V10+X10+Z10+AB10+AD10+AF10</f>
        <v>1675</v>
      </c>
    </row>
  </sheetData>
  <sheetProtection sheet="1" selectLockedCells="1"/>
  <mergeCells count="16">
    <mergeCell ref="H5:I5"/>
    <mergeCell ref="F5:G5"/>
    <mergeCell ref="J5:K5"/>
    <mergeCell ref="L5:M5"/>
    <mergeCell ref="A1:R1"/>
    <mergeCell ref="S1:AG1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ageMargins left="0.7" right="0.7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Adriane GIORDANO</dc:creator>
  <cp:lastModifiedBy>Cléo Zarpanélian</cp:lastModifiedBy>
  <cp:lastPrinted>2022-06-09T10:36:33Z</cp:lastPrinted>
  <dcterms:created xsi:type="dcterms:W3CDTF">2022-04-14T14:50:04Z</dcterms:created>
  <dcterms:modified xsi:type="dcterms:W3CDTF">2022-06-14T07:27:30Z</dcterms:modified>
</cp:coreProperties>
</file>