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DGS\Desktop\"/>
    </mc:Choice>
  </mc:AlternateContent>
  <xr:revisionPtr revIDLastSave="0" documentId="13_ncr:1_{6C97E3C7-0867-445B-B336-30E87D8A95E9}" xr6:coauthVersionLast="36" xr6:coauthVersionMax="36" xr10:uidLastSave="{00000000-0000-0000-0000-000000000000}"/>
  <bookViews>
    <workbookView xWindow="0" yWindow="0" windowWidth="22908" windowHeight="9168" xr2:uid="{00000000-000D-0000-FFFF-FFFF00000000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H19" i="1"/>
  <c r="F19" i="1"/>
  <c r="AF19" i="1" l="1"/>
  <c r="AD19" i="1"/>
  <c r="AB19" i="1"/>
  <c r="Z19" i="1"/>
  <c r="X19" i="1"/>
  <c r="V19" i="1"/>
  <c r="T19" i="1"/>
  <c r="R19" i="1"/>
  <c r="P19" i="1"/>
  <c r="N19" i="1"/>
  <c r="L19" i="1"/>
  <c r="D24" i="1" l="1"/>
  <c r="E7" i="1"/>
  <c r="AA7" i="1" l="1"/>
  <c r="K7" i="1"/>
  <c r="Y7" i="1"/>
  <c r="G7" i="1"/>
  <c r="AE7" i="1"/>
  <c r="W7" i="1"/>
  <c r="S7" i="1"/>
  <c r="Q7" i="1"/>
  <c r="O7" i="1"/>
  <c r="U7" i="1"/>
  <c r="AG7" i="1"/>
  <c r="AC7" i="1"/>
  <c r="M7" i="1"/>
  <c r="E6" i="1"/>
  <c r="E8" i="1"/>
  <c r="G8" i="1" s="1"/>
  <c r="E9" i="1"/>
  <c r="E10" i="1"/>
  <c r="E11" i="1"/>
  <c r="G11" i="1"/>
  <c r="I11" i="1"/>
  <c r="I9" i="1" l="1"/>
  <c r="AG9" i="1"/>
  <c r="M9" i="1"/>
  <c r="AC9" i="1"/>
  <c r="Y9" i="1"/>
  <c r="U9" i="1"/>
  <c r="Q9" i="1"/>
  <c r="K9" i="1"/>
  <c r="AE9" i="1"/>
  <c r="AA9" i="1"/>
  <c r="W9" i="1"/>
  <c r="S9" i="1"/>
  <c r="O9" i="1"/>
  <c r="AG11" i="1"/>
  <c r="AE11" i="1"/>
  <c r="AC11" i="1"/>
  <c r="AA11" i="1"/>
  <c r="Y11" i="1"/>
  <c r="W11" i="1"/>
  <c r="U11" i="1"/>
  <c r="S11" i="1"/>
  <c r="Q11" i="1"/>
  <c r="O11" i="1"/>
  <c r="M11" i="1"/>
  <c r="K11" i="1"/>
  <c r="AG6" i="1"/>
  <c r="Y6" i="1"/>
  <c r="Q6" i="1"/>
  <c r="O6" i="1"/>
  <c r="AC6" i="1"/>
  <c r="M6" i="1"/>
  <c r="K6" i="1"/>
  <c r="G6" i="1"/>
  <c r="AE6" i="1"/>
  <c r="W6" i="1"/>
  <c r="U6" i="1"/>
  <c r="AA6" i="1"/>
  <c r="S6" i="1"/>
  <c r="I6" i="1"/>
  <c r="Y10" i="1"/>
  <c r="AC10" i="1"/>
  <c r="W10" i="1"/>
  <c r="M10" i="1"/>
  <c r="AA10" i="1"/>
  <c r="S10" i="1"/>
  <c r="AG10" i="1"/>
  <c r="Q10" i="1"/>
  <c r="AE10" i="1"/>
  <c r="U10" i="1"/>
  <c r="K10" i="1"/>
  <c r="O10" i="1"/>
  <c r="I10" i="1"/>
  <c r="G10" i="1"/>
  <c r="I8" i="1"/>
  <c r="AA8" i="1"/>
  <c r="AE8" i="1"/>
  <c r="K8" i="1"/>
  <c r="AG8" i="1"/>
  <c r="U8" i="1"/>
  <c r="Q8" i="1"/>
  <c r="AC8" i="1"/>
  <c r="Y8" i="1"/>
  <c r="M8" i="1"/>
  <c r="W8" i="1"/>
  <c r="S8" i="1"/>
  <c r="O8" i="1"/>
  <c r="G9" i="1"/>
  <c r="I7" i="1"/>
  <c r="C19" i="1"/>
  <c r="D19" i="1"/>
  <c r="B19" i="1"/>
  <c r="B21" i="1" s="1"/>
  <c r="E12" i="1"/>
  <c r="E13" i="1"/>
  <c r="E14" i="1"/>
  <c r="E19" i="1" s="1"/>
  <c r="E15" i="1"/>
  <c r="E16" i="1"/>
  <c r="E17" i="1"/>
  <c r="AG16" i="1" l="1"/>
  <c r="AE16" i="1"/>
  <c r="AC16" i="1"/>
  <c r="AA16" i="1"/>
  <c r="Y16" i="1"/>
  <c r="W16" i="1"/>
  <c r="U16" i="1"/>
  <c r="S16" i="1"/>
  <c r="Q16" i="1"/>
  <c r="O16" i="1"/>
  <c r="M16" i="1"/>
  <c r="K16" i="1"/>
  <c r="AC17" i="1"/>
  <c r="Y17" i="1"/>
  <c r="W17" i="1"/>
  <c r="S17" i="1"/>
  <c r="O17" i="1"/>
  <c r="K17" i="1"/>
  <c r="AE17" i="1"/>
  <c r="AA17" i="1"/>
  <c r="U17" i="1"/>
  <c r="Q17" i="1"/>
  <c r="M17" i="1"/>
  <c r="AG17" i="1"/>
  <c r="AG15" i="1"/>
  <c r="AE15" i="1"/>
  <c r="AC15" i="1"/>
  <c r="AA15" i="1"/>
  <c r="Y15" i="1"/>
  <c r="W15" i="1"/>
  <c r="U15" i="1"/>
  <c r="S15" i="1"/>
  <c r="Q15" i="1"/>
  <c r="O15" i="1"/>
  <c r="M15" i="1"/>
  <c r="K15" i="1"/>
  <c r="AG13" i="1"/>
  <c r="AE13" i="1"/>
  <c r="AC13" i="1"/>
  <c r="AA13" i="1"/>
  <c r="Y13" i="1"/>
  <c r="W13" i="1"/>
  <c r="U13" i="1"/>
  <c r="S13" i="1"/>
  <c r="Q13" i="1"/>
  <c r="O13" i="1"/>
  <c r="M13" i="1"/>
  <c r="K13" i="1"/>
  <c r="AE14" i="1"/>
  <c r="AC14" i="1"/>
  <c r="AA14" i="1"/>
  <c r="Y14" i="1"/>
  <c r="W14" i="1"/>
  <c r="U14" i="1"/>
  <c r="S14" i="1"/>
  <c r="Q14" i="1"/>
  <c r="O14" i="1"/>
  <c r="M14" i="1"/>
  <c r="K14" i="1"/>
  <c r="AG14" i="1"/>
  <c r="AG12" i="1"/>
  <c r="AE12" i="1"/>
  <c r="Y12" i="1"/>
  <c r="S12" i="1"/>
  <c r="O12" i="1"/>
  <c r="K12" i="1"/>
  <c r="AC12" i="1"/>
  <c r="AA12" i="1"/>
  <c r="W12" i="1"/>
  <c r="U12" i="1"/>
  <c r="Q12" i="1"/>
  <c r="M12" i="1"/>
  <c r="D25" i="1"/>
  <c r="U19" i="1"/>
  <c r="B24" i="1"/>
  <c r="S19" i="1"/>
  <c r="B22" i="1"/>
  <c r="AE19" i="1"/>
  <c r="AG19" i="1"/>
  <c r="AC19" i="1"/>
  <c r="M19" i="1"/>
  <c r="AA19" i="1"/>
  <c r="Y19" i="1"/>
  <c r="W19" i="1"/>
  <c r="Q19" i="1"/>
  <c r="O19" i="1"/>
  <c r="G19" i="1"/>
  <c r="I19" i="1"/>
  <c r="K19" i="1"/>
  <c r="B25" i="1"/>
  <c r="G15" i="1"/>
  <c r="I15" i="1"/>
  <c r="G14" i="1"/>
  <c r="I14" i="1"/>
  <c r="I12" i="1"/>
  <c r="G12" i="1"/>
  <c r="G13" i="1"/>
  <c r="I13" i="1"/>
  <c r="I17" i="1"/>
  <c r="G17" i="1"/>
  <c r="I16" i="1"/>
  <c r="G16" i="1"/>
</calcChain>
</file>

<file path=xl/sharedStrings.xml><?xml version="1.0" encoding="utf-8"?>
<sst xmlns="http://schemas.openxmlformats.org/spreadsheetml/2006/main" count="41" uniqueCount="39">
  <si>
    <t>Enveloppe de centaines n°1</t>
  </si>
  <si>
    <t>Enveloppe de centaines n°2</t>
  </si>
  <si>
    <t>Enveloppe de centaines n°3</t>
  </si>
  <si>
    <t>Enveloppe de centaines n°4</t>
  </si>
  <si>
    <t>Enveloppe de centaines n°5</t>
  </si>
  <si>
    <t>Enveloppe de centaines n°6</t>
  </si>
  <si>
    <t>Enveloppe de centaines n°7</t>
  </si>
  <si>
    <t>Enveloppe de centaines n°8</t>
  </si>
  <si>
    <t>Enveloppe de centaines n°9</t>
  </si>
  <si>
    <t>Enveloppe de centaines n°10</t>
  </si>
  <si>
    <t>Enveloppe de centaines n°11</t>
  </si>
  <si>
    <t>Enveloppe de centaines n°12</t>
  </si>
  <si>
    <t>TOTAL</t>
  </si>
  <si>
    <t>Blancs</t>
  </si>
  <si>
    <t>Nuls</t>
  </si>
  <si>
    <t>Suffrages exprimés</t>
  </si>
  <si>
    <t>égal</t>
  </si>
  <si>
    <t>Contrôle nombre de votants</t>
  </si>
  <si>
    <t>Contrôle suffrages exprimés</t>
  </si>
  <si>
    <t>BUREAU N°</t>
  </si>
  <si>
    <t>Nbre par enveloppe</t>
  </si>
  <si>
    <t>Nombre d'électeurs inscrits</t>
  </si>
  <si>
    <t>Taux d'abstention (pas de déplacement)</t>
  </si>
  <si>
    <t>Taux de suffrages non exprimés</t>
  </si>
  <si>
    <r>
      <rPr>
        <b/>
        <sz val="16"/>
        <color theme="1"/>
        <rFont val="Calibri"/>
        <family val="2"/>
        <scheme val="minor"/>
      </rPr>
      <t>LE ROURET</t>
    </r>
    <r>
      <rPr>
        <sz val="12"/>
        <color theme="1"/>
        <rFont val="Calibri"/>
        <family val="2"/>
        <scheme val="minor"/>
      </rPr>
      <t xml:space="preserve">
Tour 1 des élections législatives françaises • Dimanche 12 juin 2022</t>
    </r>
  </si>
  <si>
    <t xml:space="preserve">Candidat 1
Marie-José VALLADE </t>
  </si>
  <si>
    <t>Candidat 2
Arnaud DELCASSE</t>
  </si>
  <si>
    <t>Candidat 3
Eric PAUGET</t>
  </si>
  <si>
    <t>Candidat 4
Arthur MEYER-ABBATUCCI</t>
  </si>
  <si>
    <t>Candidat 5
Yassin-Faïsa BELGUECHI</t>
  </si>
  <si>
    <t>Candidat 6
Eric MELE</t>
  </si>
  <si>
    <t xml:space="preserve">Candidat 7
Audrey MARIUS </t>
  </si>
  <si>
    <t>Candidat 8
Axel HVIDSTEN</t>
  </si>
  <si>
    <t>Candidat 9
Laurie FEBVAY</t>
  </si>
  <si>
    <t>Candidat 10
Megane PARGAUD</t>
  </si>
  <si>
    <t>Candidat 11
Tanguy CORNEC</t>
  </si>
  <si>
    <t>Candidat 12
Bérengère HUMBERT</t>
  </si>
  <si>
    <t>Candidat 13
Stanislas MARECHAL</t>
  </si>
  <si>
    <t>Candidat 14
Christian PETARD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</si>
</sst>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4" fillId="2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Alignment="1" applyProtection="1">
      <alignment horizontal="center"/>
    </xf>
    <xf numFmtId="0" fontId="4" fillId="0" borderId="2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1" xfId="0" applyBorder="1" applyProtection="1"/>
    <xf numFmtId="0" fontId="1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10" fontId="0" fillId="0" borderId="1" xfId="0" applyNumberFormat="1" applyFill="1" applyBorder="1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Fill="1" applyBorder="1" applyAlignment="1" applyProtection="1">
      <alignment horizontal="center"/>
    </xf>
    <xf numFmtId="0" fontId="1" fillId="3" borderId="1" xfId="0" applyFont="1" applyFill="1" applyBorder="1" applyAlignment="1" applyProtection="1">
      <alignment horizontal="center"/>
    </xf>
    <xf numFmtId="10" fontId="1" fillId="3" borderId="1" xfId="0" applyNumberFormat="1" applyFont="1" applyFill="1" applyBorder="1" applyAlignment="1" applyProtection="1">
      <alignment horizontal="center"/>
    </xf>
    <xf numFmtId="0" fontId="0" fillId="0" borderId="2" xfId="0" applyBorder="1" applyProtection="1"/>
    <xf numFmtId="10" fontId="0" fillId="0" borderId="3" xfId="0" applyNumberFormat="1" applyBorder="1" applyProtection="1"/>
    <xf numFmtId="0" fontId="0" fillId="0" borderId="2" xfId="0" applyFill="1" applyBorder="1" applyProtection="1"/>
    <xf numFmtId="0" fontId="2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25"/>
  <sheetViews>
    <sheetView tabSelected="1" view="pageBreakPreview" topLeftCell="A5" zoomScale="85" zoomScaleNormal="40" zoomScaleSheetLayoutView="85" workbookViewId="0">
      <pane xSplit="1" topLeftCell="B1" activePane="topRight" state="frozen"/>
      <selection pane="topRight" activeCell="AF12" sqref="AF12"/>
    </sheetView>
  </sheetViews>
  <sheetFormatPr baseColWidth="10" defaultRowHeight="14.4" x14ac:dyDescent="0.3"/>
  <cols>
    <col min="1" max="1" width="33.77734375" style="3" customWidth="1"/>
    <col min="2" max="4" width="10.44140625" style="3" customWidth="1"/>
    <col min="5" max="5" width="11.44140625" style="3" customWidth="1"/>
    <col min="6" max="9" width="11.5546875" style="3" customWidth="1"/>
    <col min="10" max="16384" width="11.5546875" style="3"/>
  </cols>
  <sheetData>
    <row r="1" spans="1:33" ht="48.6" customHeight="1" thickBot="1" x14ac:dyDescent="0.35">
      <c r="A1" s="22" t="s">
        <v>24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2" t="s">
        <v>24</v>
      </c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4"/>
    </row>
    <row r="2" spans="1:33" ht="15" customHeight="1" x14ac:dyDescent="0.3">
      <c r="A2" s="4"/>
      <c r="B2" s="5"/>
      <c r="C2" s="5"/>
      <c r="D2" s="5"/>
      <c r="E2" s="5"/>
      <c r="F2" s="5"/>
      <c r="G2" s="5"/>
      <c r="H2" s="5"/>
      <c r="I2" s="5"/>
    </row>
    <row r="3" spans="1:33" ht="15" customHeight="1" x14ac:dyDescent="0.3">
      <c r="A3" s="4"/>
      <c r="B3" s="6" t="s">
        <v>19</v>
      </c>
      <c r="C3" s="1">
        <v>1</v>
      </c>
      <c r="D3" s="5"/>
      <c r="E3" s="7" t="s">
        <v>21</v>
      </c>
      <c r="F3" s="8"/>
      <c r="G3" s="2">
        <v>949</v>
      </c>
      <c r="H3" s="5"/>
      <c r="I3" s="5"/>
    </row>
    <row r="5" spans="1:33" ht="36" customHeight="1" x14ac:dyDescent="0.3">
      <c r="B5" s="9" t="s">
        <v>20</v>
      </c>
      <c r="C5" s="9" t="s">
        <v>13</v>
      </c>
      <c r="D5" s="9" t="s">
        <v>14</v>
      </c>
      <c r="E5" s="9" t="s">
        <v>15</v>
      </c>
      <c r="F5" s="20" t="s">
        <v>25</v>
      </c>
      <c r="G5" s="21"/>
      <c r="H5" s="20" t="s">
        <v>26</v>
      </c>
      <c r="I5" s="21"/>
      <c r="J5" s="20" t="s">
        <v>27</v>
      </c>
      <c r="K5" s="21"/>
      <c r="L5" s="20" t="s">
        <v>28</v>
      </c>
      <c r="M5" s="21"/>
      <c r="N5" s="20" t="s">
        <v>29</v>
      </c>
      <c r="O5" s="21"/>
      <c r="P5" s="20" t="s">
        <v>30</v>
      </c>
      <c r="Q5" s="21"/>
      <c r="R5" s="20" t="s">
        <v>31</v>
      </c>
      <c r="S5" s="21"/>
      <c r="T5" s="20" t="s">
        <v>32</v>
      </c>
      <c r="U5" s="21"/>
      <c r="V5" s="20" t="s">
        <v>33</v>
      </c>
      <c r="W5" s="21"/>
      <c r="X5" s="20" t="s">
        <v>34</v>
      </c>
      <c r="Y5" s="21"/>
      <c r="Z5" s="20" t="s">
        <v>35</v>
      </c>
      <c r="AA5" s="21"/>
      <c r="AB5" s="20" t="s">
        <v>36</v>
      </c>
      <c r="AC5" s="21"/>
      <c r="AD5" s="20" t="s">
        <v>37</v>
      </c>
      <c r="AE5" s="21"/>
      <c r="AF5" s="20" t="s">
        <v>38</v>
      </c>
      <c r="AG5" s="21"/>
    </row>
    <row r="6" spans="1:33" x14ac:dyDescent="0.3">
      <c r="A6" s="8" t="s">
        <v>0</v>
      </c>
      <c r="B6" s="2">
        <v>100</v>
      </c>
      <c r="C6" s="2">
        <v>0</v>
      </c>
      <c r="D6" s="2">
        <v>0</v>
      </c>
      <c r="E6" s="10">
        <f>B6-C6-D6</f>
        <v>100</v>
      </c>
      <c r="F6" s="2">
        <v>3</v>
      </c>
      <c r="G6" s="11">
        <f>F6/E6</f>
        <v>0.03</v>
      </c>
      <c r="H6" s="2">
        <v>3</v>
      </c>
      <c r="I6" s="11">
        <f>H6/E6</f>
        <v>0.03</v>
      </c>
      <c r="J6" s="2">
        <v>17</v>
      </c>
      <c r="K6" s="11">
        <f>J6/E6</f>
        <v>0.17</v>
      </c>
      <c r="L6" s="2">
        <v>23</v>
      </c>
      <c r="M6" s="11">
        <f>L6/E6</f>
        <v>0.23</v>
      </c>
      <c r="N6" s="2">
        <v>0</v>
      </c>
      <c r="O6" s="11">
        <f>N6/E6</f>
        <v>0</v>
      </c>
      <c r="P6" s="2">
        <v>25</v>
      </c>
      <c r="Q6" s="11">
        <f>P6/E6</f>
        <v>0.25</v>
      </c>
      <c r="R6" s="2">
        <v>7</v>
      </c>
      <c r="S6" s="11">
        <f>R6/E6</f>
        <v>7.0000000000000007E-2</v>
      </c>
      <c r="T6" s="2">
        <v>3</v>
      </c>
      <c r="U6" s="11">
        <f>T6/E6</f>
        <v>0.03</v>
      </c>
      <c r="V6" s="2">
        <v>2</v>
      </c>
      <c r="W6" s="11">
        <f>V6/E6</f>
        <v>0.02</v>
      </c>
      <c r="X6" s="2">
        <v>0</v>
      </c>
      <c r="Y6" s="11">
        <f>X6/E6</f>
        <v>0</v>
      </c>
      <c r="Z6" s="2">
        <v>11</v>
      </c>
      <c r="AA6" s="11">
        <f>Z6/E6</f>
        <v>0.11</v>
      </c>
      <c r="AB6" s="2">
        <v>2</v>
      </c>
      <c r="AC6" s="11">
        <f>AB6/E6</f>
        <v>0.02</v>
      </c>
      <c r="AD6" s="2">
        <v>4</v>
      </c>
      <c r="AE6" s="11">
        <f>AD6/E6</f>
        <v>0.04</v>
      </c>
      <c r="AF6" s="2">
        <v>0</v>
      </c>
      <c r="AG6" s="11">
        <f>AF6/E6</f>
        <v>0</v>
      </c>
    </row>
    <row r="7" spans="1:33" x14ac:dyDescent="0.3">
      <c r="A7" s="8" t="s">
        <v>1</v>
      </c>
      <c r="B7" s="2">
        <v>100</v>
      </c>
      <c r="C7" s="2">
        <v>1</v>
      </c>
      <c r="D7" s="2">
        <v>0</v>
      </c>
      <c r="E7" s="10">
        <f>B7-C7-D7</f>
        <v>99</v>
      </c>
      <c r="F7" s="2">
        <v>5</v>
      </c>
      <c r="G7" s="11">
        <f>F7/E7</f>
        <v>5.0505050505050504E-2</v>
      </c>
      <c r="H7" s="2">
        <v>2</v>
      </c>
      <c r="I7" s="11">
        <f t="shared" ref="I7:I17" si="0">H7/E7</f>
        <v>2.0202020202020204E-2</v>
      </c>
      <c r="J7" s="2">
        <v>16</v>
      </c>
      <c r="K7" s="11">
        <f>J7/E7</f>
        <v>0.16161616161616163</v>
      </c>
      <c r="L7" s="2">
        <v>18</v>
      </c>
      <c r="M7" s="11">
        <f>L7/E7</f>
        <v>0.18181818181818182</v>
      </c>
      <c r="N7" s="2">
        <v>0</v>
      </c>
      <c r="O7" s="11">
        <f t="shared" ref="O7:O17" si="1">N7/E7</f>
        <v>0</v>
      </c>
      <c r="P7" s="2">
        <v>28</v>
      </c>
      <c r="Q7" s="11">
        <f t="shared" ref="Q7:Q17" si="2">P7/E7</f>
        <v>0.28282828282828282</v>
      </c>
      <c r="R7" s="2">
        <v>6</v>
      </c>
      <c r="S7" s="11">
        <f t="shared" ref="S7:S17" si="3">R7/E7</f>
        <v>6.0606060606060608E-2</v>
      </c>
      <c r="T7" s="2">
        <v>2</v>
      </c>
      <c r="U7" s="11">
        <f t="shared" ref="U7:U17" si="4">T7/E7</f>
        <v>2.0202020202020204E-2</v>
      </c>
      <c r="V7" s="2">
        <v>1</v>
      </c>
      <c r="W7" s="11">
        <f t="shared" ref="W7:W17" si="5">V7/E7</f>
        <v>1.0101010101010102E-2</v>
      </c>
      <c r="X7" s="2">
        <v>2</v>
      </c>
      <c r="Y7" s="11">
        <f>X7/E7</f>
        <v>2.0202020202020204E-2</v>
      </c>
      <c r="Z7" s="2">
        <v>16</v>
      </c>
      <c r="AA7" s="11">
        <f t="shared" ref="AA7:AA17" si="6">Z7/E7</f>
        <v>0.16161616161616163</v>
      </c>
      <c r="AB7" s="2">
        <v>0</v>
      </c>
      <c r="AC7" s="11">
        <f>AB7/E7</f>
        <v>0</v>
      </c>
      <c r="AD7" s="2">
        <v>3</v>
      </c>
      <c r="AE7" s="11">
        <f t="shared" ref="AE7:AE17" si="7">AD7/E7</f>
        <v>3.0303030303030304E-2</v>
      </c>
      <c r="AF7" s="2">
        <v>0</v>
      </c>
      <c r="AG7" s="11">
        <f t="shared" ref="AG7:AG17" si="8">AF7/E7</f>
        <v>0</v>
      </c>
    </row>
    <row r="8" spans="1:33" x14ac:dyDescent="0.3">
      <c r="A8" s="8" t="s">
        <v>2</v>
      </c>
      <c r="B8" s="2">
        <v>100</v>
      </c>
      <c r="C8" s="2">
        <v>1</v>
      </c>
      <c r="D8" s="2">
        <v>0</v>
      </c>
      <c r="E8" s="10">
        <f t="shared" ref="E8:E9" si="9">B8-C8-D8</f>
        <v>99</v>
      </c>
      <c r="F8" s="2">
        <v>2</v>
      </c>
      <c r="G8" s="11">
        <f t="shared" ref="G8:G17" si="10">F8/E8</f>
        <v>2.0202020202020204E-2</v>
      </c>
      <c r="H8" s="2">
        <v>2</v>
      </c>
      <c r="I8" s="11">
        <f t="shared" si="0"/>
        <v>2.0202020202020204E-2</v>
      </c>
      <c r="J8" s="2">
        <v>19</v>
      </c>
      <c r="K8" s="11">
        <f t="shared" ref="K8:K17" si="11">J8/E8</f>
        <v>0.19191919191919191</v>
      </c>
      <c r="L8" s="2">
        <v>18</v>
      </c>
      <c r="M8" s="11">
        <f t="shared" ref="M8:M17" si="12">L8/E8</f>
        <v>0.18181818181818182</v>
      </c>
      <c r="N8" s="2">
        <v>0</v>
      </c>
      <c r="O8" s="11">
        <f t="shared" si="1"/>
        <v>0</v>
      </c>
      <c r="P8" s="2">
        <v>28</v>
      </c>
      <c r="Q8" s="11">
        <f t="shared" si="2"/>
        <v>0.28282828282828282</v>
      </c>
      <c r="R8" s="2">
        <v>8</v>
      </c>
      <c r="S8" s="11">
        <f t="shared" si="3"/>
        <v>8.0808080808080815E-2</v>
      </c>
      <c r="T8" s="2">
        <v>3</v>
      </c>
      <c r="U8" s="11">
        <f t="shared" si="4"/>
        <v>3.0303030303030304E-2</v>
      </c>
      <c r="V8" s="2">
        <v>2</v>
      </c>
      <c r="W8" s="11">
        <f t="shared" si="5"/>
        <v>2.0202020202020204E-2</v>
      </c>
      <c r="X8" s="2">
        <v>0</v>
      </c>
      <c r="Y8" s="11">
        <f t="shared" ref="Y8:Y17" si="13">X8/E8</f>
        <v>0</v>
      </c>
      <c r="Z8" s="2">
        <v>16</v>
      </c>
      <c r="AA8" s="11">
        <f t="shared" si="6"/>
        <v>0.16161616161616163</v>
      </c>
      <c r="AB8" s="2">
        <v>0</v>
      </c>
      <c r="AC8" s="11">
        <f t="shared" ref="AC8:AC17" si="14">AB8/E8</f>
        <v>0</v>
      </c>
      <c r="AD8" s="2">
        <v>1</v>
      </c>
      <c r="AE8" s="11">
        <f t="shared" si="7"/>
        <v>1.0101010101010102E-2</v>
      </c>
      <c r="AF8" s="2">
        <v>0</v>
      </c>
      <c r="AG8" s="11">
        <f t="shared" si="8"/>
        <v>0</v>
      </c>
    </row>
    <row r="9" spans="1:33" x14ac:dyDescent="0.3">
      <c r="A9" s="8" t="s">
        <v>3</v>
      </c>
      <c r="B9" s="2">
        <v>100</v>
      </c>
      <c r="C9" s="2">
        <v>0</v>
      </c>
      <c r="D9" s="2">
        <v>0</v>
      </c>
      <c r="E9" s="10">
        <f t="shared" si="9"/>
        <v>100</v>
      </c>
      <c r="F9" s="2">
        <v>1</v>
      </c>
      <c r="G9" s="11">
        <f t="shared" si="10"/>
        <v>0.01</v>
      </c>
      <c r="H9" s="2">
        <v>4</v>
      </c>
      <c r="I9" s="11">
        <f t="shared" si="0"/>
        <v>0.04</v>
      </c>
      <c r="J9" s="2">
        <v>18</v>
      </c>
      <c r="K9" s="11">
        <f t="shared" si="11"/>
        <v>0.18</v>
      </c>
      <c r="L9" s="2">
        <v>22</v>
      </c>
      <c r="M9" s="11">
        <f t="shared" si="12"/>
        <v>0.22</v>
      </c>
      <c r="N9" s="2">
        <v>0</v>
      </c>
      <c r="O9" s="11">
        <f t="shared" si="1"/>
        <v>0</v>
      </c>
      <c r="P9" s="2">
        <v>30</v>
      </c>
      <c r="Q9" s="11">
        <f t="shared" si="2"/>
        <v>0.3</v>
      </c>
      <c r="R9" s="2">
        <v>5</v>
      </c>
      <c r="S9" s="11">
        <f t="shared" si="3"/>
        <v>0.05</v>
      </c>
      <c r="T9" s="2">
        <v>2</v>
      </c>
      <c r="U9" s="11">
        <f t="shared" si="4"/>
        <v>0.02</v>
      </c>
      <c r="V9" s="2">
        <v>2</v>
      </c>
      <c r="W9" s="11">
        <f t="shared" si="5"/>
        <v>0.02</v>
      </c>
      <c r="X9" s="2">
        <v>0</v>
      </c>
      <c r="Y9" s="11">
        <f t="shared" si="13"/>
        <v>0</v>
      </c>
      <c r="Z9" s="2">
        <v>13</v>
      </c>
      <c r="AA9" s="11">
        <f t="shared" si="6"/>
        <v>0.13</v>
      </c>
      <c r="AB9" s="2">
        <v>1</v>
      </c>
      <c r="AC9" s="11">
        <f t="shared" si="14"/>
        <v>0.01</v>
      </c>
      <c r="AD9" s="2">
        <v>2</v>
      </c>
      <c r="AE9" s="11">
        <f t="shared" si="7"/>
        <v>0.02</v>
      </c>
      <c r="AF9" s="2">
        <v>0</v>
      </c>
      <c r="AG9" s="11">
        <f t="shared" si="8"/>
        <v>0</v>
      </c>
    </row>
    <row r="10" spans="1:33" x14ac:dyDescent="0.3">
      <c r="A10" s="8" t="s">
        <v>4</v>
      </c>
      <c r="B10" s="2">
        <v>100</v>
      </c>
      <c r="C10" s="2">
        <v>0</v>
      </c>
      <c r="D10" s="2">
        <v>0</v>
      </c>
      <c r="E10" s="10">
        <f>B10-C10-D10</f>
        <v>100</v>
      </c>
      <c r="F10" s="2">
        <v>3</v>
      </c>
      <c r="G10" s="11">
        <f t="shared" ref="G10:G16" si="15">F10/E10</f>
        <v>0.03</v>
      </c>
      <c r="H10" s="2">
        <v>2</v>
      </c>
      <c r="I10" s="11">
        <f t="shared" si="0"/>
        <v>0.02</v>
      </c>
      <c r="J10" s="2">
        <v>20</v>
      </c>
      <c r="K10" s="11">
        <f t="shared" si="11"/>
        <v>0.2</v>
      </c>
      <c r="L10" s="2">
        <v>19</v>
      </c>
      <c r="M10" s="11">
        <f t="shared" si="12"/>
        <v>0.19</v>
      </c>
      <c r="N10" s="2">
        <v>0</v>
      </c>
      <c r="O10" s="11">
        <f t="shared" si="1"/>
        <v>0</v>
      </c>
      <c r="P10" s="2">
        <v>27</v>
      </c>
      <c r="Q10" s="11">
        <f t="shared" si="2"/>
        <v>0.27</v>
      </c>
      <c r="R10" s="2">
        <v>4</v>
      </c>
      <c r="S10" s="11">
        <f t="shared" si="3"/>
        <v>0.04</v>
      </c>
      <c r="T10" s="2">
        <v>3</v>
      </c>
      <c r="U10" s="11">
        <f t="shared" si="4"/>
        <v>0.03</v>
      </c>
      <c r="V10" s="2">
        <v>2</v>
      </c>
      <c r="W10" s="11">
        <f t="shared" si="5"/>
        <v>0.02</v>
      </c>
      <c r="X10" s="2">
        <v>0</v>
      </c>
      <c r="Y10" s="11">
        <f t="shared" si="13"/>
        <v>0</v>
      </c>
      <c r="Z10" s="2">
        <v>19</v>
      </c>
      <c r="AA10" s="11">
        <f t="shared" si="6"/>
        <v>0.19</v>
      </c>
      <c r="AB10" s="2">
        <v>1</v>
      </c>
      <c r="AC10" s="11">
        <f t="shared" si="14"/>
        <v>0.01</v>
      </c>
      <c r="AD10" s="2">
        <v>0</v>
      </c>
      <c r="AE10" s="11">
        <f>AD10/E10</f>
        <v>0</v>
      </c>
      <c r="AF10" s="2">
        <v>0</v>
      </c>
      <c r="AG10" s="11">
        <f t="shared" si="8"/>
        <v>0</v>
      </c>
    </row>
    <row r="11" spans="1:33" x14ac:dyDescent="0.3">
      <c r="A11" s="8" t="s">
        <v>5</v>
      </c>
      <c r="B11" s="2">
        <v>40</v>
      </c>
      <c r="C11" s="2">
        <v>0</v>
      </c>
      <c r="D11" s="2">
        <v>0</v>
      </c>
      <c r="E11" s="10">
        <f>B11-C11-D11</f>
        <v>40</v>
      </c>
      <c r="F11" s="2">
        <v>2</v>
      </c>
      <c r="G11" s="11">
        <f t="shared" si="15"/>
        <v>0.05</v>
      </c>
      <c r="H11" s="2">
        <v>1</v>
      </c>
      <c r="I11" s="11">
        <f t="shared" si="0"/>
        <v>2.5000000000000001E-2</v>
      </c>
      <c r="J11" s="2">
        <v>4</v>
      </c>
      <c r="K11" s="11">
        <f t="shared" si="11"/>
        <v>0.1</v>
      </c>
      <c r="L11" s="2">
        <v>7</v>
      </c>
      <c r="M11" s="11">
        <f t="shared" si="12"/>
        <v>0.17499999999999999</v>
      </c>
      <c r="N11" s="2">
        <v>0</v>
      </c>
      <c r="O11" s="11">
        <f t="shared" si="1"/>
        <v>0</v>
      </c>
      <c r="P11" s="2">
        <v>12</v>
      </c>
      <c r="Q11" s="11">
        <f t="shared" si="2"/>
        <v>0.3</v>
      </c>
      <c r="R11" s="2">
        <v>1</v>
      </c>
      <c r="S11" s="11">
        <f t="shared" si="3"/>
        <v>2.5000000000000001E-2</v>
      </c>
      <c r="T11" s="2">
        <v>1</v>
      </c>
      <c r="U11" s="11">
        <f t="shared" si="4"/>
        <v>2.5000000000000001E-2</v>
      </c>
      <c r="V11" s="2">
        <v>1</v>
      </c>
      <c r="W11" s="11">
        <f t="shared" si="5"/>
        <v>2.5000000000000001E-2</v>
      </c>
      <c r="X11" s="2">
        <v>0</v>
      </c>
      <c r="Y11" s="11">
        <f t="shared" si="13"/>
        <v>0</v>
      </c>
      <c r="Z11" s="2">
        <v>11</v>
      </c>
      <c r="AA11" s="11">
        <f t="shared" si="6"/>
        <v>0.27500000000000002</v>
      </c>
      <c r="AB11" s="2">
        <v>0</v>
      </c>
      <c r="AC11" s="11">
        <f t="shared" si="14"/>
        <v>0</v>
      </c>
      <c r="AD11" s="2">
        <v>0</v>
      </c>
      <c r="AE11" s="11">
        <f t="shared" si="7"/>
        <v>0</v>
      </c>
      <c r="AF11" s="2">
        <v>0</v>
      </c>
      <c r="AG11" s="11">
        <f t="shared" si="8"/>
        <v>0</v>
      </c>
    </row>
    <row r="12" spans="1:33" x14ac:dyDescent="0.3">
      <c r="A12" s="8" t="s">
        <v>6</v>
      </c>
      <c r="B12" s="2"/>
      <c r="C12" s="2"/>
      <c r="D12" s="2"/>
      <c r="E12" s="10">
        <f t="shared" ref="E12:E17" si="16">B12-C12-D12</f>
        <v>0</v>
      </c>
      <c r="F12" s="2"/>
      <c r="G12" s="11" t="e">
        <f t="shared" si="15"/>
        <v>#DIV/0!</v>
      </c>
      <c r="H12" s="2"/>
      <c r="I12" s="11" t="e">
        <f t="shared" si="0"/>
        <v>#DIV/0!</v>
      </c>
      <c r="J12" s="2"/>
      <c r="K12" s="11" t="e">
        <f t="shared" si="11"/>
        <v>#DIV/0!</v>
      </c>
      <c r="L12" s="2"/>
      <c r="M12" s="11" t="e">
        <f t="shared" si="12"/>
        <v>#DIV/0!</v>
      </c>
      <c r="N12" s="2"/>
      <c r="O12" s="11" t="e">
        <f t="shared" si="1"/>
        <v>#DIV/0!</v>
      </c>
      <c r="P12" s="2"/>
      <c r="Q12" s="11" t="e">
        <f t="shared" si="2"/>
        <v>#DIV/0!</v>
      </c>
      <c r="R12" s="2"/>
      <c r="S12" s="11" t="e">
        <f t="shared" si="3"/>
        <v>#DIV/0!</v>
      </c>
      <c r="T12" s="2"/>
      <c r="U12" s="11" t="e">
        <f t="shared" si="4"/>
        <v>#DIV/0!</v>
      </c>
      <c r="V12" s="2"/>
      <c r="W12" s="11" t="e">
        <f t="shared" si="5"/>
        <v>#DIV/0!</v>
      </c>
      <c r="X12" s="2"/>
      <c r="Y12" s="11" t="e">
        <f t="shared" si="13"/>
        <v>#DIV/0!</v>
      </c>
      <c r="Z12" s="2"/>
      <c r="AA12" s="11" t="e">
        <f t="shared" si="6"/>
        <v>#DIV/0!</v>
      </c>
      <c r="AB12" s="2"/>
      <c r="AC12" s="11" t="e">
        <f t="shared" si="14"/>
        <v>#DIV/0!</v>
      </c>
      <c r="AD12" s="2"/>
      <c r="AE12" s="11" t="e">
        <f t="shared" si="7"/>
        <v>#DIV/0!</v>
      </c>
      <c r="AF12" s="2"/>
      <c r="AG12" s="11" t="e">
        <f t="shared" si="8"/>
        <v>#DIV/0!</v>
      </c>
    </row>
    <row r="13" spans="1:33" x14ac:dyDescent="0.3">
      <c r="A13" s="8" t="s">
        <v>7</v>
      </c>
      <c r="B13" s="2"/>
      <c r="C13" s="2"/>
      <c r="D13" s="2"/>
      <c r="E13" s="10">
        <f t="shared" si="16"/>
        <v>0</v>
      </c>
      <c r="F13" s="2"/>
      <c r="G13" s="11" t="e">
        <f t="shared" si="15"/>
        <v>#DIV/0!</v>
      </c>
      <c r="H13" s="2"/>
      <c r="I13" s="11" t="e">
        <f t="shared" si="0"/>
        <v>#DIV/0!</v>
      </c>
      <c r="J13" s="2"/>
      <c r="K13" s="11" t="e">
        <f t="shared" si="11"/>
        <v>#DIV/0!</v>
      </c>
      <c r="L13" s="2"/>
      <c r="M13" s="11" t="e">
        <f t="shared" si="12"/>
        <v>#DIV/0!</v>
      </c>
      <c r="N13" s="2"/>
      <c r="O13" s="11" t="e">
        <f t="shared" si="1"/>
        <v>#DIV/0!</v>
      </c>
      <c r="P13" s="2"/>
      <c r="Q13" s="11" t="e">
        <f t="shared" si="2"/>
        <v>#DIV/0!</v>
      </c>
      <c r="R13" s="2"/>
      <c r="S13" s="11" t="e">
        <f t="shared" si="3"/>
        <v>#DIV/0!</v>
      </c>
      <c r="T13" s="2"/>
      <c r="U13" s="11" t="e">
        <f t="shared" si="4"/>
        <v>#DIV/0!</v>
      </c>
      <c r="V13" s="2"/>
      <c r="W13" s="11" t="e">
        <f t="shared" si="5"/>
        <v>#DIV/0!</v>
      </c>
      <c r="X13" s="2"/>
      <c r="Y13" s="11" t="e">
        <f t="shared" si="13"/>
        <v>#DIV/0!</v>
      </c>
      <c r="Z13" s="2"/>
      <c r="AA13" s="11" t="e">
        <f t="shared" si="6"/>
        <v>#DIV/0!</v>
      </c>
      <c r="AB13" s="2"/>
      <c r="AC13" s="11" t="e">
        <f t="shared" si="14"/>
        <v>#DIV/0!</v>
      </c>
      <c r="AD13" s="2"/>
      <c r="AE13" s="11" t="e">
        <f t="shared" si="7"/>
        <v>#DIV/0!</v>
      </c>
      <c r="AF13" s="2"/>
      <c r="AG13" s="11" t="e">
        <f t="shared" si="8"/>
        <v>#DIV/0!</v>
      </c>
    </row>
    <row r="14" spans="1:33" x14ac:dyDescent="0.3">
      <c r="A14" s="8" t="s">
        <v>8</v>
      </c>
      <c r="B14" s="2"/>
      <c r="C14" s="2"/>
      <c r="D14" s="2"/>
      <c r="E14" s="10">
        <f t="shared" si="16"/>
        <v>0</v>
      </c>
      <c r="F14" s="2"/>
      <c r="G14" s="11" t="e">
        <f t="shared" si="15"/>
        <v>#DIV/0!</v>
      </c>
      <c r="H14" s="2"/>
      <c r="I14" s="11" t="e">
        <f t="shared" si="0"/>
        <v>#DIV/0!</v>
      </c>
      <c r="J14" s="2"/>
      <c r="K14" s="11" t="e">
        <f t="shared" si="11"/>
        <v>#DIV/0!</v>
      </c>
      <c r="L14" s="2"/>
      <c r="M14" s="11" t="e">
        <f t="shared" si="12"/>
        <v>#DIV/0!</v>
      </c>
      <c r="N14" s="2"/>
      <c r="O14" s="11" t="e">
        <f t="shared" si="1"/>
        <v>#DIV/0!</v>
      </c>
      <c r="P14" s="2"/>
      <c r="Q14" s="11" t="e">
        <f t="shared" si="2"/>
        <v>#DIV/0!</v>
      </c>
      <c r="R14" s="2"/>
      <c r="S14" s="11" t="e">
        <f t="shared" si="3"/>
        <v>#DIV/0!</v>
      </c>
      <c r="T14" s="2"/>
      <c r="U14" s="11" t="e">
        <f t="shared" si="4"/>
        <v>#DIV/0!</v>
      </c>
      <c r="V14" s="2"/>
      <c r="W14" s="11" t="e">
        <f t="shared" si="5"/>
        <v>#DIV/0!</v>
      </c>
      <c r="X14" s="2"/>
      <c r="Y14" s="11" t="e">
        <f t="shared" si="13"/>
        <v>#DIV/0!</v>
      </c>
      <c r="Z14" s="2"/>
      <c r="AA14" s="11" t="e">
        <f t="shared" si="6"/>
        <v>#DIV/0!</v>
      </c>
      <c r="AB14" s="2"/>
      <c r="AC14" s="11" t="e">
        <f t="shared" si="14"/>
        <v>#DIV/0!</v>
      </c>
      <c r="AD14" s="2"/>
      <c r="AE14" s="11" t="e">
        <f t="shared" si="7"/>
        <v>#DIV/0!</v>
      </c>
      <c r="AF14" s="2"/>
      <c r="AG14" s="11" t="e">
        <f t="shared" si="8"/>
        <v>#DIV/0!</v>
      </c>
    </row>
    <row r="15" spans="1:33" x14ac:dyDescent="0.3">
      <c r="A15" s="8" t="s">
        <v>9</v>
      </c>
      <c r="B15" s="2"/>
      <c r="C15" s="2"/>
      <c r="D15" s="2"/>
      <c r="E15" s="10">
        <f t="shared" si="16"/>
        <v>0</v>
      </c>
      <c r="F15" s="2"/>
      <c r="G15" s="11" t="e">
        <f t="shared" si="15"/>
        <v>#DIV/0!</v>
      </c>
      <c r="H15" s="2"/>
      <c r="I15" s="11" t="e">
        <f t="shared" si="0"/>
        <v>#DIV/0!</v>
      </c>
      <c r="J15" s="2"/>
      <c r="K15" s="11" t="e">
        <f t="shared" si="11"/>
        <v>#DIV/0!</v>
      </c>
      <c r="L15" s="2"/>
      <c r="M15" s="11" t="e">
        <f t="shared" si="12"/>
        <v>#DIV/0!</v>
      </c>
      <c r="N15" s="2"/>
      <c r="O15" s="11" t="e">
        <f t="shared" si="1"/>
        <v>#DIV/0!</v>
      </c>
      <c r="P15" s="2"/>
      <c r="Q15" s="11" t="e">
        <f t="shared" si="2"/>
        <v>#DIV/0!</v>
      </c>
      <c r="R15" s="2"/>
      <c r="S15" s="11" t="e">
        <f t="shared" si="3"/>
        <v>#DIV/0!</v>
      </c>
      <c r="T15" s="2"/>
      <c r="U15" s="11" t="e">
        <f t="shared" si="4"/>
        <v>#DIV/0!</v>
      </c>
      <c r="V15" s="2"/>
      <c r="W15" s="11" t="e">
        <f t="shared" si="5"/>
        <v>#DIV/0!</v>
      </c>
      <c r="X15" s="2"/>
      <c r="Y15" s="11" t="e">
        <f t="shared" si="13"/>
        <v>#DIV/0!</v>
      </c>
      <c r="Z15" s="2"/>
      <c r="AA15" s="11" t="e">
        <f t="shared" si="6"/>
        <v>#DIV/0!</v>
      </c>
      <c r="AB15" s="2"/>
      <c r="AC15" s="11" t="e">
        <f t="shared" si="14"/>
        <v>#DIV/0!</v>
      </c>
      <c r="AD15" s="2"/>
      <c r="AE15" s="11" t="e">
        <f t="shared" si="7"/>
        <v>#DIV/0!</v>
      </c>
      <c r="AF15" s="2"/>
      <c r="AG15" s="11" t="e">
        <f t="shared" si="8"/>
        <v>#DIV/0!</v>
      </c>
    </row>
    <row r="16" spans="1:33" x14ac:dyDescent="0.3">
      <c r="A16" s="8" t="s">
        <v>10</v>
      </c>
      <c r="B16" s="2"/>
      <c r="C16" s="2"/>
      <c r="D16" s="2"/>
      <c r="E16" s="10">
        <f t="shared" si="16"/>
        <v>0</v>
      </c>
      <c r="F16" s="2"/>
      <c r="G16" s="11" t="e">
        <f t="shared" si="15"/>
        <v>#DIV/0!</v>
      </c>
      <c r="H16" s="2"/>
      <c r="I16" s="11" t="e">
        <f t="shared" si="0"/>
        <v>#DIV/0!</v>
      </c>
      <c r="J16" s="2"/>
      <c r="K16" s="11" t="e">
        <f t="shared" si="11"/>
        <v>#DIV/0!</v>
      </c>
      <c r="L16" s="2"/>
      <c r="M16" s="11" t="e">
        <f t="shared" si="12"/>
        <v>#DIV/0!</v>
      </c>
      <c r="N16" s="2"/>
      <c r="O16" s="11" t="e">
        <f t="shared" si="1"/>
        <v>#DIV/0!</v>
      </c>
      <c r="P16" s="2"/>
      <c r="Q16" s="11" t="e">
        <f t="shared" si="2"/>
        <v>#DIV/0!</v>
      </c>
      <c r="R16" s="2"/>
      <c r="S16" s="11" t="e">
        <f t="shared" si="3"/>
        <v>#DIV/0!</v>
      </c>
      <c r="T16" s="2"/>
      <c r="U16" s="11" t="e">
        <f t="shared" si="4"/>
        <v>#DIV/0!</v>
      </c>
      <c r="V16" s="2"/>
      <c r="W16" s="11" t="e">
        <f t="shared" si="5"/>
        <v>#DIV/0!</v>
      </c>
      <c r="X16" s="2"/>
      <c r="Y16" s="11" t="e">
        <f t="shared" si="13"/>
        <v>#DIV/0!</v>
      </c>
      <c r="Z16" s="2"/>
      <c r="AA16" s="11" t="e">
        <f t="shared" si="6"/>
        <v>#DIV/0!</v>
      </c>
      <c r="AB16" s="2"/>
      <c r="AC16" s="11" t="e">
        <f t="shared" si="14"/>
        <v>#DIV/0!</v>
      </c>
      <c r="AD16" s="2"/>
      <c r="AE16" s="11" t="e">
        <f t="shared" si="7"/>
        <v>#DIV/0!</v>
      </c>
      <c r="AF16" s="2"/>
      <c r="AG16" s="11" t="e">
        <f t="shared" si="8"/>
        <v>#DIV/0!</v>
      </c>
    </row>
    <row r="17" spans="1:33" x14ac:dyDescent="0.3">
      <c r="A17" s="8" t="s">
        <v>11</v>
      </c>
      <c r="B17" s="2"/>
      <c r="C17" s="2"/>
      <c r="D17" s="2"/>
      <c r="E17" s="10">
        <f t="shared" si="16"/>
        <v>0</v>
      </c>
      <c r="F17" s="2"/>
      <c r="G17" s="11" t="e">
        <f t="shared" si="10"/>
        <v>#DIV/0!</v>
      </c>
      <c r="H17" s="2"/>
      <c r="I17" s="11" t="e">
        <f t="shared" si="0"/>
        <v>#DIV/0!</v>
      </c>
      <c r="J17" s="2"/>
      <c r="K17" s="11" t="e">
        <f t="shared" si="11"/>
        <v>#DIV/0!</v>
      </c>
      <c r="L17" s="2"/>
      <c r="M17" s="11" t="e">
        <f t="shared" si="12"/>
        <v>#DIV/0!</v>
      </c>
      <c r="N17" s="2"/>
      <c r="O17" s="11" t="e">
        <f t="shared" si="1"/>
        <v>#DIV/0!</v>
      </c>
      <c r="P17" s="2"/>
      <c r="Q17" s="11" t="e">
        <f t="shared" si="2"/>
        <v>#DIV/0!</v>
      </c>
      <c r="R17" s="2"/>
      <c r="S17" s="11" t="e">
        <f t="shared" si="3"/>
        <v>#DIV/0!</v>
      </c>
      <c r="T17" s="2"/>
      <c r="U17" s="11" t="e">
        <f t="shared" si="4"/>
        <v>#DIV/0!</v>
      </c>
      <c r="V17" s="2"/>
      <c r="W17" s="11" t="e">
        <f t="shared" si="5"/>
        <v>#DIV/0!</v>
      </c>
      <c r="X17" s="2"/>
      <c r="Y17" s="11" t="e">
        <f t="shared" si="13"/>
        <v>#DIV/0!</v>
      </c>
      <c r="Z17" s="2"/>
      <c r="AA17" s="11" t="e">
        <f t="shared" si="6"/>
        <v>#DIV/0!</v>
      </c>
      <c r="AB17" s="2"/>
      <c r="AC17" s="11" t="e">
        <f t="shared" si="14"/>
        <v>#DIV/0!</v>
      </c>
      <c r="AD17" s="2"/>
      <c r="AE17" s="11" t="e">
        <f t="shared" si="7"/>
        <v>#DIV/0!</v>
      </c>
      <c r="AF17" s="2"/>
      <c r="AG17" s="11" t="e">
        <f t="shared" si="8"/>
        <v>#DIV/0!</v>
      </c>
    </row>
    <row r="18" spans="1:33" x14ac:dyDescent="0.3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</row>
    <row r="19" spans="1:33" x14ac:dyDescent="0.3">
      <c r="A19" s="12" t="s">
        <v>12</v>
      </c>
      <c r="B19" s="13">
        <f>SUM(B6:B17)</f>
        <v>540</v>
      </c>
      <c r="C19" s="13">
        <f t="shared" ref="C19:D19" si="17">SUM(C6:C17)</f>
        <v>2</v>
      </c>
      <c r="D19" s="13">
        <f t="shared" si="17"/>
        <v>0</v>
      </c>
      <c r="E19" s="13">
        <f>SUM(E6:E17)</f>
        <v>538</v>
      </c>
      <c r="F19" s="14">
        <f>SUM(F6:F17)</f>
        <v>16</v>
      </c>
      <c r="G19" s="15">
        <f>F19/E19</f>
        <v>2.9739776951672861E-2</v>
      </c>
      <c r="H19" s="14">
        <f>SUM(H6:H17)</f>
        <v>14</v>
      </c>
      <c r="I19" s="15">
        <f>H19/E19</f>
        <v>2.6022304832713755E-2</v>
      </c>
      <c r="J19" s="14">
        <f>SUM(J6:J17)</f>
        <v>94</v>
      </c>
      <c r="K19" s="15">
        <f>J19/E19</f>
        <v>0.17472118959107807</v>
      </c>
      <c r="L19" s="14">
        <f>SUM(L6:L17)</f>
        <v>107</v>
      </c>
      <c r="M19" s="15">
        <f>L19/E19</f>
        <v>0.19888475836431227</v>
      </c>
      <c r="N19" s="14">
        <f>SUM(N6:N17)</f>
        <v>0</v>
      </c>
      <c r="O19" s="15">
        <f>N19/E19</f>
        <v>0</v>
      </c>
      <c r="P19" s="14">
        <f>SUM(P6:P17)</f>
        <v>150</v>
      </c>
      <c r="Q19" s="15">
        <f>P19/E19</f>
        <v>0.27881040892193309</v>
      </c>
      <c r="R19" s="14">
        <f>SUM(R6:R17)</f>
        <v>31</v>
      </c>
      <c r="S19" s="15">
        <f>R19/E19</f>
        <v>5.7620817843866169E-2</v>
      </c>
      <c r="T19" s="14">
        <f>SUM(T6:T17)</f>
        <v>14</v>
      </c>
      <c r="U19" s="15">
        <f>T19/E19</f>
        <v>2.6022304832713755E-2</v>
      </c>
      <c r="V19" s="14">
        <f>SUM(V6:V17)</f>
        <v>10</v>
      </c>
      <c r="W19" s="15">
        <f>V19/E19</f>
        <v>1.858736059479554E-2</v>
      </c>
      <c r="X19" s="14">
        <f>SUM(X6:X17)</f>
        <v>2</v>
      </c>
      <c r="Y19" s="15">
        <f>X19/E19</f>
        <v>3.7174721189591076E-3</v>
      </c>
      <c r="Z19" s="14">
        <f>SUM(Z6:Z17)</f>
        <v>86</v>
      </c>
      <c r="AA19" s="15">
        <f>Z19/E19</f>
        <v>0.15985130111524162</v>
      </c>
      <c r="AB19" s="14">
        <f>SUM(AB6:AB17)</f>
        <v>4</v>
      </c>
      <c r="AC19" s="15">
        <f>AB19/E19</f>
        <v>7.4349442379182153E-3</v>
      </c>
      <c r="AD19" s="14">
        <f>SUM(AD6:AD17)</f>
        <v>10</v>
      </c>
      <c r="AE19" s="15">
        <f>AD19/E19</f>
        <v>1.858736059479554E-2</v>
      </c>
      <c r="AF19" s="14">
        <f>SUM(AF6:AF17)</f>
        <v>0</v>
      </c>
      <c r="AG19" s="15">
        <f>AF19/E19</f>
        <v>0</v>
      </c>
    </row>
    <row r="20" spans="1:33" ht="21.6" customHeight="1" x14ac:dyDescent="0.3"/>
    <row r="21" spans="1:33" ht="16.2" customHeight="1" x14ac:dyDescent="0.3">
      <c r="A21" s="16" t="s">
        <v>22</v>
      </c>
      <c r="B21" s="17">
        <f>100%-(B19/G3)</f>
        <v>0.43097997892518436</v>
      </c>
    </row>
    <row r="22" spans="1:33" ht="16.2" customHeight="1" x14ac:dyDescent="0.3">
      <c r="A22" s="18" t="s">
        <v>23</v>
      </c>
      <c r="B22" s="17">
        <f>100%-(E19/B19)</f>
        <v>3.7037037037036535E-3</v>
      </c>
    </row>
    <row r="23" spans="1:33" ht="24" customHeight="1" x14ac:dyDescent="0.3"/>
    <row r="24" spans="1:33" x14ac:dyDescent="0.3">
      <c r="A24" s="19" t="s">
        <v>18</v>
      </c>
      <c r="B24" s="19">
        <f>E19</f>
        <v>538</v>
      </c>
      <c r="C24" s="19" t="s">
        <v>16</v>
      </c>
      <c r="D24" s="19">
        <f>F19+H19+J19+L19+N19+P19+R19+T19+V19+X19+Z19+AB19+AD19+AF19</f>
        <v>538</v>
      </c>
    </row>
    <row r="25" spans="1:33" x14ac:dyDescent="0.3">
      <c r="A25" s="19" t="s">
        <v>17</v>
      </c>
      <c r="B25" s="19">
        <f>B19</f>
        <v>540</v>
      </c>
      <c r="C25" s="19" t="s">
        <v>16</v>
      </c>
      <c r="D25" s="19">
        <f>C19+D19+F19+H19+J19+L19+N19+P19+R19+T19+V19+X19+Z19+AB19+AD19+AF19</f>
        <v>540</v>
      </c>
    </row>
  </sheetData>
  <sheetProtection sheet="1" selectLockedCells="1"/>
  <mergeCells count="16">
    <mergeCell ref="S1:AG1"/>
    <mergeCell ref="N5:O5"/>
    <mergeCell ref="P5:Q5"/>
    <mergeCell ref="R5:S5"/>
    <mergeCell ref="T5:U5"/>
    <mergeCell ref="V5:W5"/>
    <mergeCell ref="X5:Y5"/>
    <mergeCell ref="Z5:AA5"/>
    <mergeCell ref="AB5:AC5"/>
    <mergeCell ref="AD5:AE5"/>
    <mergeCell ref="AF5:AG5"/>
    <mergeCell ref="H5:I5"/>
    <mergeCell ref="F5:G5"/>
    <mergeCell ref="J5:K5"/>
    <mergeCell ref="L5:M5"/>
    <mergeCell ref="A1:R1"/>
  </mergeCells>
  <pageMargins left="0.7" right="0.7" top="0.75" bottom="0.75" header="0.3" footer="0.3"/>
  <pageSetup paperSize="8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Adriane GIORDANO</dc:creator>
  <cp:lastModifiedBy>DGS</cp:lastModifiedBy>
  <cp:lastPrinted>2022-06-09T10:36:33Z</cp:lastPrinted>
  <dcterms:created xsi:type="dcterms:W3CDTF">2022-04-14T14:50:04Z</dcterms:created>
  <dcterms:modified xsi:type="dcterms:W3CDTF">2022-06-12T18:26:19Z</dcterms:modified>
</cp:coreProperties>
</file>